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  <extLst>
    <ext uri="GoogleSheetsCustomDataVersion2">
      <go:sheetsCustomData xmlns:go="http://customooxmlschemas.google.com/" r:id="rId5" roundtripDataChecksum="JEtDXVJ89yfYbxr7agzA+lfh20NDcPMpWa+OrVO/cmU="/>
    </ext>
  </extLst>
</workbook>
</file>

<file path=xl/sharedStrings.xml><?xml version="1.0" encoding="utf-8"?>
<sst xmlns="http://schemas.openxmlformats.org/spreadsheetml/2006/main" count="9" uniqueCount="8">
  <si>
    <t>Tube</t>
  </si>
  <si>
    <t>SDS(mM)</t>
  </si>
  <si>
    <t>Int</t>
  </si>
  <si>
    <t>SDS</t>
  </si>
  <si>
    <t>一次微分</t>
  </si>
  <si>
    <t>二次微分</t>
  </si>
  <si>
    <t>內插法</t>
  </si>
  <si>
    <t>誤差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</si>
</sst>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2.0"/>
      <color theme="1"/>
      <name val="Calibri"/>
      <scheme val="minor"/>
    </font>
    <font>
      <color theme="1"/>
      <name val="Calibri"/>
      <scheme val="minor"/>
    </font>
    <font>
      <sz val="12.0"/>
      <color theme="1"/>
      <name val="PMingLiu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2" xfId="0" applyAlignment="1" applyFont="1" applyNumberFormat="1">
      <alignment vertical="center"/>
    </xf>
    <xf borderId="0" fillId="0" fontId="2" numFmtId="10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不同濃度SDS之吖碇橙螢光強度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'工作表1'!$B$2:$B$13</c:f>
            </c:numRef>
          </c:xVal>
          <c:yVal>
            <c:numRef>
              <c:f>'工作表1'!$C$2:$C$13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683392"/>
        <c:axId val="634483764"/>
      </c:scatterChart>
      <c:valAx>
        <c:axId val="130568339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[SDS],mM</a:t>
                </a:r>
              </a:p>
            </c:rich>
          </c:tx>
          <c:layout>
            <c:manualLayout>
              <c:xMode val="edge"/>
              <c:yMode val="edge"/>
              <c:x val="0.45338797719277835"/>
              <c:y val="0.88152742951784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34483764"/>
      </c:valAx>
      <c:valAx>
        <c:axId val="6344837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螢光強度(I)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05683392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二次微分圖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'工作表1'!$F$2:$F$11</c:f>
            </c:numRef>
          </c:xVal>
          <c:yVal>
            <c:numRef>
              <c:f>'工作表1'!$G$2:$G$11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533454"/>
        <c:axId val="1948307755"/>
      </c:scatterChart>
      <c:valAx>
        <c:axId val="143353345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[SDS],mM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948307755"/>
      </c:valAx>
      <c:valAx>
        <c:axId val="19483077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Δ2I/Δ2mM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33533454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Chart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16</xdr:row>
      <xdr:rowOff>114300</xdr:rowOff>
    </xdr:from>
    <xdr:ext cx="3933825" cy="2743200"/>
    <xdr:graphicFrame>
      <xdr:nvGraphicFramePr>
        <xdr:cNvPr id="1597823079" name="Chart 1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190500</xdr:colOff>
      <xdr:row>30</xdr:row>
      <xdr:rowOff>104775</xdr:rowOff>
    </xdr:from>
    <xdr:ext cx="3933825" cy="2743200"/>
    <xdr:graphicFrame>
      <xdr:nvGraphicFramePr>
        <xdr:cNvPr id="311676696" name="Chart 2" title="圖表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361950</xdr:colOff>
      <xdr:row>16</xdr:row>
      <xdr:rowOff>114300</xdr:rowOff>
    </xdr:from>
    <xdr:ext cx="4438650" cy="2743200"/>
    <xdr:pic>
      <xdr:nvPicPr>
        <xdr:cNvPr id="234921579" name="Chart3" title="圖表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6.78"/>
  </cols>
  <sheetData>
    <row r="1" ht="16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</row>
    <row r="2" ht="16.5" customHeight="1">
      <c r="A2" s="1">
        <v>1.0</v>
      </c>
      <c r="B2" s="1">
        <v>0.0</v>
      </c>
      <c r="C2" s="2">
        <v>264.42</v>
      </c>
      <c r="D2" s="1">
        <f>(B2+B3)/2</f>
        <v>0.82</v>
      </c>
      <c r="E2" s="1">
        <f t="shared" ref="E2:E12" si="1">(C3-C2)/(B3-B2)</f>
        <v>-157.0853659</v>
      </c>
      <c r="F2" s="1">
        <f t="shared" ref="F2:F11" si="2">(D2+D3)/2</f>
        <v>1.64</v>
      </c>
      <c r="G2" s="1">
        <f t="shared" ref="G2:G11" si="3">(E3-E2)/(D3-D2)</f>
        <v>95.11451517</v>
      </c>
    </row>
    <row r="3" ht="16.5" customHeight="1">
      <c r="A3" s="1">
        <v>2.0</v>
      </c>
      <c r="B3" s="1">
        <v>1.64</v>
      </c>
      <c r="C3" s="2">
        <v>6.8</v>
      </c>
      <c r="D3" s="1">
        <f t="shared" ref="D3:D12" si="4">( B3+B4)/2</f>
        <v>2.46</v>
      </c>
      <c r="E3" s="1">
        <f t="shared" si="1"/>
        <v>-1.097560976</v>
      </c>
      <c r="F3" s="1">
        <f t="shared" si="2"/>
        <v>3.28</v>
      </c>
      <c r="G3" s="1">
        <f t="shared" si="3"/>
        <v>0.3718024985</v>
      </c>
    </row>
    <row r="4" ht="16.5" customHeight="1">
      <c r="A4" s="1">
        <v>3.0</v>
      </c>
      <c r="B4" s="1">
        <v>3.28</v>
      </c>
      <c r="C4" s="2">
        <v>5.0</v>
      </c>
      <c r="D4" s="1">
        <f t="shared" si="4"/>
        <v>4.1</v>
      </c>
      <c r="E4" s="1">
        <f t="shared" si="1"/>
        <v>-0.487804878</v>
      </c>
      <c r="F4" s="1">
        <f t="shared" si="2"/>
        <v>4.6125</v>
      </c>
      <c r="G4" s="1">
        <f t="shared" si="3"/>
        <v>0.2855443189</v>
      </c>
    </row>
    <row r="5" ht="16.5" customHeight="1">
      <c r="A5" s="1">
        <v>4.0</v>
      </c>
      <c r="B5" s="1">
        <v>4.92</v>
      </c>
      <c r="C5" s="2">
        <v>4.2</v>
      </c>
      <c r="D5" s="1">
        <f t="shared" si="4"/>
        <v>5.125</v>
      </c>
      <c r="E5" s="1">
        <f t="shared" si="1"/>
        <v>-0.1951219512</v>
      </c>
      <c r="F5" s="1">
        <f t="shared" si="2"/>
        <v>5.33</v>
      </c>
      <c r="G5" s="1">
        <f t="shared" si="3"/>
        <v>6.305770375</v>
      </c>
    </row>
    <row r="6" ht="16.5" customHeight="1">
      <c r="A6" s="1">
        <v>5.0</v>
      </c>
      <c r="B6" s="1">
        <v>5.33</v>
      </c>
      <c r="C6" s="2">
        <v>4.12</v>
      </c>
      <c r="D6" s="1">
        <f t="shared" si="4"/>
        <v>5.535</v>
      </c>
      <c r="E6" s="1">
        <f t="shared" si="1"/>
        <v>2.390243902</v>
      </c>
      <c r="F6" s="1">
        <f t="shared" si="2"/>
        <v>5.74</v>
      </c>
      <c r="G6" s="1">
        <f t="shared" si="3"/>
        <v>64.84235574</v>
      </c>
    </row>
    <row r="7" ht="16.5" customHeight="1">
      <c r="A7" s="1">
        <v>6.0</v>
      </c>
      <c r="B7" s="1">
        <v>5.74</v>
      </c>
      <c r="C7" s="2">
        <v>5.1</v>
      </c>
      <c r="D7" s="1">
        <f t="shared" si="4"/>
        <v>5.945</v>
      </c>
      <c r="E7" s="1">
        <f t="shared" si="1"/>
        <v>28.97560976</v>
      </c>
      <c r="F7" s="1">
        <f t="shared" si="2"/>
        <v>6.15</v>
      </c>
      <c r="G7" s="1">
        <f t="shared" si="3"/>
        <v>34.97917906</v>
      </c>
    </row>
    <row r="8" ht="16.5" customHeight="1">
      <c r="A8" s="1">
        <v>7.0</v>
      </c>
      <c r="B8" s="1">
        <v>6.15</v>
      </c>
      <c r="C8" s="2">
        <v>16.98</v>
      </c>
      <c r="D8" s="1">
        <f t="shared" si="4"/>
        <v>6.355</v>
      </c>
      <c r="E8" s="1">
        <f t="shared" si="1"/>
        <v>43.31707317</v>
      </c>
      <c r="F8" s="1">
        <f t="shared" si="2"/>
        <v>6.6625</v>
      </c>
      <c r="G8" s="1">
        <f t="shared" si="3"/>
        <v>651.1996827</v>
      </c>
    </row>
    <row r="9" ht="16.5" customHeight="1">
      <c r="A9" s="1">
        <v>8.0</v>
      </c>
      <c r="B9" s="1">
        <v>6.56</v>
      </c>
      <c r="C9" s="2">
        <v>34.74</v>
      </c>
      <c r="D9" s="1">
        <f t="shared" si="4"/>
        <v>6.97</v>
      </c>
      <c r="E9" s="1">
        <f t="shared" si="1"/>
        <v>443.804878</v>
      </c>
      <c r="F9" s="1">
        <f t="shared" si="2"/>
        <v>7.38</v>
      </c>
      <c r="G9" s="1">
        <f t="shared" si="3"/>
        <v>-266.671624</v>
      </c>
    </row>
    <row r="10" ht="16.5" customHeight="1">
      <c r="A10" s="1">
        <v>9.0</v>
      </c>
      <c r="B10" s="1">
        <v>7.38</v>
      </c>
      <c r="C10" s="2">
        <v>398.66</v>
      </c>
      <c r="D10" s="1">
        <f t="shared" si="4"/>
        <v>7.79</v>
      </c>
      <c r="E10" s="1">
        <f t="shared" si="1"/>
        <v>225.1341463</v>
      </c>
      <c r="F10" s="1">
        <f t="shared" si="2"/>
        <v>8.405</v>
      </c>
      <c r="G10" s="1">
        <f t="shared" si="3"/>
        <v>-166.9442792</v>
      </c>
    </row>
    <row r="11" ht="16.5" customHeight="1">
      <c r="A11" s="1">
        <v>10.0</v>
      </c>
      <c r="B11" s="1">
        <v>8.2</v>
      </c>
      <c r="C11" s="2">
        <v>583.27</v>
      </c>
      <c r="D11" s="1">
        <f t="shared" si="4"/>
        <v>9.02</v>
      </c>
      <c r="E11" s="1">
        <f t="shared" si="1"/>
        <v>19.79268293</v>
      </c>
      <c r="F11" s="1">
        <f t="shared" si="2"/>
        <v>9.84</v>
      </c>
      <c r="G11" s="1">
        <f t="shared" si="3"/>
        <v>-12.94988102</v>
      </c>
    </row>
    <row r="12" ht="16.5" customHeight="1">
      <c r="A12" s="1">
        <v>11.0</v>
      </c>
      <c r="B12" s="1">
        <v>9.84</v>
      </c>
      <c r="C12" s="2">
        <v>615.73</v>
      </c>
      <c r="D12" s="1">
        <f t="shared" si="4"/>
        <v>10.66</v>
      </c>
      <c r="E12" s="1">
        <f t="shared" si="1"/>
        <v>-1.445121951</v>
      </c>
    </row>
    <row r="13" ht="16.5" customHeight="1">
      <c r="A13" s="1">
        <v>12.0</v>
      </c>
      <c r="B13" s="1">
        <v>11.48</v>
      </c>
      <c r="C13" s="2">
        <v>613.36</v>
      </c>
    </row>
    <row r="14" ht="16.5" customHeight="1"/>
    <row r="15" ht="16.5" customHeight="1">
      <c r="A15" s="1" t="s">
        <v>6</v>
      </c>
      <c r="B15" s="1">
        <v>7.2</v>
      </c>
    </row>
    <row r="16" ht="16.5" customHeight="1">
      <c r="A16" s="1" t="s">
        <v>7</v>
      </c>
      <c r="B16" s="3">
        <v>0.133</v>
      </c>
    </row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2026-03-09T10:20:29Z</dcterms:created>
  <dc:creator>USER</dc:creator>
</cp:coreProperties>
</file>